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07ED8E84-3AE2-487E-8318-427853DB7F9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LOT N°04 Page de garde" sheetId="1" r:id="rId1"/>
    <sheet name="LOT N°04 CHARPENTE METALLIQUE" sheetId="2" r:id="rId2"/>
  </sheets>
  <definedNames>
    <definedName name="_xlnm.Print_Titles" localSheetId="1">'LOT N°04 CHARPENTE METALLIQUE'!$1:$1</definedName>
    <definedName name="_xlnm.Print_Area" localSheetId="1">'LOT N°04 CHARPENTE METALLIQUE'!$A$1:$G$74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58" i="2" s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B59" i="2"/>
  <c r="G59" i="2" l="1"/>
  <c r="G60" i="2"/>
</calcChain>
</file>

<file path=xl/sharedStrings.xml><?xml version="1.0" encoding="utf-8"?>
<sst xmlns="http://schemas.openxmlformats.org/spreadsheetml/2006/main" count="252" uniqueCount="252">
  <si>
    <t>U</t>
  </si>
  <si>
    <t>Quantités indicatives</t>
  </si>
  <si>
    <t>Quantités entreprise</t>
  </si>
  <si>
    <t>Prix Unit. en EUR</t>
  </si>
  <si>
    <t>Total HT en EUR</t>
  </si>
  <si>
    <t>4</t>
  </si>
  <si>
    <t>PRESCRIPTIONS TECHNIQUES</t>
  </si>
  <si>
    <t>CH3</t>
  </si>
  <si>
    <t>4.1</t>
  </si>
  <si>
    <t>TRAVAUX PREPARATOIRES</t>
  </si>
  <si>
    <t>CH4</t>
  </si>
  <si>
    <t xml:space="preserve">4.1.1 </t>
  </si>
  <si>
    <t>Frais compte prorata 2%</t>
  </si>
  <si>
    <t>ens</t>
  </si>
  <si>
    <t>ART</t>
  </si>
  <si>
    <t>ADA-W729</t>
  </si>
  <si>
    <t>4.1.2</t>
  </si>
  <si>
    <t>Études d'exécution et plan d'atelier</t>
  </si>
  <si>
    <t>CH5</t>
  </si>
  <si>
    <t xml:space="preserve">4.1.2.1 </t>
  </si>
  <si>
    <t>Phase 1-1</t>
  </si>
  <si>
    <t>ens</t>
  </si>
  <si>
    <t>ART</t>
  </si>
  <si>
    <t>ADA-W596</t>
  </si>
  <si>
    <t xml:space="preserve">4.1.2.2 </t>
  </si>
  <si>
    <t>Phase 1-2</t>
  </si>
  <si>
    <t>ens</t>
  </si>
  <si>
    <t>ART</t>
  </si>
  <si>
    <t>ADA-W597</t>
  </si>
  <si>
    <t xml:space="preserve">4.1.2.3 </t>
  </si>
  <si>
    <t>Phase 2</t>
  </si>
  <si>
    <t>ens</t>
  </si>
  <si>
    <t>ART</t>
  </si>
  <si>
    <t>ADA-W598</t>
  </si>
  <si>
    <t xml:space="preserve">4.1.2.4 </t>
  </si>
  <si>
    <t>Phase 3-1</t>
  </si>
  <si>
    <t>ens</t>
  </si>
  <si>
    <t>ART</t>
  </si>
  <si>
    <t>ADA-W599</t>
  </si>
  <si>
    <t xml:space="preserve">4.1.2.5 </t>
  </si>
  <si>
    <t>Phase 3-2</t>
  </si>
  <si>
    <t>ens</t>
  </si>
  <si>
    <t>ART</t>
  </si>
  <si>
    <t>ADA-W600</t>
  </si>
  <si>
    <t>4.1.3</t>
  </si>
  <si>
    <t>Dossier des ouvrages exécutés</t>
  </si>
  <si>
    <t>CH5</t>
  </si>
  <si>
    <t xml:space="preserve">4.1.3.1 </t>
  </si>
  <si>
    <t>Phase 1-1</t>
  </si>
  <si>
    <t>ens</t>
  </si>
  <si>
    <t>ART</t>
  </si>
  <si>
    <t>ADA-W601</t>
  </si>
  <si>
    <t xml:space="preserve">4.1.3.2 </t>
  </si>
  <si>
    <t>Phase 1-2</t>
  </si>
  <si>
    <t>ens</t>
  </si>
  <si>
    <t>ART</t>
  </si>
  <si>
    <t>ADA-W602</t>
  </si>
  <si>
    <t xml:space="preserve">4.1.3.3 </t>
  </si>
  <si>
    <t>Phase 2</t>
  </si>
  <si>
    <t>ens</t>
  </si>
  <si>
    <t>ART</t>
  </si>
  <si>
    <t>ADA-W603</t>
  </si>
  <si>
    <t xml:space="preserve">4.1.3.4 </t>
  </si>
  <si>
    <t>Phase 3-1</t>
  </si>
  <si>
    <t>ens</t>
  </si>
  <si>
    <t>ART</t>
  </si>
  <si>
    <t>ADA-W604</t>
  </si>
  <si>
    <t xml:space="preserve">4.1.3.5 </t>
  </si>
  <si>
    <t>Phase 3-2</t>
  </si>
  <si>
    <t>ens</t>
  </si>
  <si>
    <t>ART</t>
  </si>
  <si>
    <t>ADA-W605</t>
  </si>
  <si>
    <t>4.1.4</t>
  </si>
  <si>
    <t>Moyen de levage</t>
  </si>
  <si>
    <t>CH5</t>
  </si>
  <si>
    <t xml:space="preserve">4.1.4.1 </t>
  </si>
  <si>
    <t>Phase 1-1</t>
  </si>
  <si>
    <t>ens</t>
  </si>
  <si>
    <t>ART</t>
  </si>
  <si>
    <t>ADA-W606</t>
  </si>
  <si>
    <t xml:space="preserve">4.1.4.2 </t>
  </si>
  <si>
    <t>Phase 1-2</t>
  </si>
  <si>
    <t>ens</t>
  </si>
  <si>
    <t>ART</t>
  </si>
  <si>
    <t>ADA-W607</t>
  </si>
  <si>
    <t xml:space="preserve">4.1.4.3 </t>
  </si>
  <si>
    <t>Phase 2</t>
  </si>
  <si>
    <t>ens</t>
  </si>
  <si>
    <t>ART</t>
  </si>
  <si>
    <t>ADA-W608</t>
  </si>
  <si>
    <t xml:space="preserve">4.1.4.4 </t>
  </si>
  <si>
    <t>Phase 3-1</t>
  </si>
  <si>
    <t>ens</t>
  </si>
  <si>
    <t>ART</t>
  </si>
  <si>
    <t>ADA-W609</t>
  </si>
  <si>
    <t xml:space="preserve">4.1.4.5 </t>
  </si>
  <si>
    <t>Phase 3-2</t>
  </si>
  <si>
    <t>ens</t>
  </si>
  <si>
    <t>ART</t>
  </si>
  <si>
    <t>ADA-W610</t>
  </si>
  <si>
    <t>4.2</t>
  </si>
  <si>
    <t>RENFORTS DE CHARPENTE METALLIQUE</t>
  </si>
  <si>
    <t>CH4</t>
  </si>
  <si>
    <t>4.2.1</t>
  </si>
  <si>
    <t>Création des chevêtres</t>
  </si>
  <si>
    <t>CH5</t>
  </si>
  <si>
    <t xml:space="preserve">4.2.1.1 </t>
  </si>
  <si>
    <t>Phase 1-1</t>
  </si>
  <si>
    <t>u</t>
  </si>
  <si>
    <t>ART</t>
  </si>
  <si>
    <t>ADA-W697</t>
  </si>
  <si>
    <t xml:space="preserve">4.2.1.2 </t>
  </si>
  <si>
    <t>Phase 3-1</t>
  </si>
  <si>
    <t>u</t>
  </si>
  <si>
    <t>ART</t>
  </si>
  <si>
    <t>ADA-W622</t>
  </si>
  <si>
    <t xml:space="preserve">4.2.1.3 </t>
  </si>
  <si>
    <t>Phase 3-2</t>
  </si>
  <si>
    <t>u</t>
  </si>
  <si>
    <t>ART</t>
  </si>
  <si>
    <t>ADA-W699</t>
  </si>
  <si>
    <t xml:space="preserve">4.2.1.4 </t>
  </si>
  <si>
    <t>Phase 2</t>
  </si>
  <si>
    <t>u</t>
  </si>
  <si>
    <t>ART</t>
  </si>
  <si>
    <t>ADA-W698</t>
  </si>
  <si>
    <t>4.2.2</t>
  </si>
  <si>
    <t>Pieds de poteaux remplacés</t>
  </si>
  <si>
    <t>CH5</t>
  </si>
  <si>
    <t xml:space="preserve">4.2.2.1 </t>
  </si>
  <si>
    <t>Phase 1-2</t>
  </si>
  <si>
    <t>u</t>
  </si>
  <si>
    <t>ART</t>
  </si>
  <si>
    <t>ADA-W627</t>
  </si>
  <si>
    <t xml:space="preserve">4.2.2.2 </t>
  </si>
  <si>
    <t>Phase 3-1</t>
  </si>
  <si>
    <t>u</t>
  </si>
  <si>
    <t>ART</t>
  </si>
  <si>
    <t>ADA-W624</t>
  </si>
  <si>
    <t xml:space="preserve">4.2.2.3 </t>
  </si>
  <si>
    <t>Phase 3-2</t>
  </si>
  <si>
    <t>u</t>
  </si>
  <si>
    <t>ART</t>
  </si>
  <si>
    <t>ADA-W625</t>
  </si>
  <si>
    <t>4.2.3</t>
  </si>
  <si>
    <t>Renforts des charpentes</t>
  </si>
  <si>
    <t>CH5</t>
  </si>
  <si>
    <t xml:space="preserve">4.2.3.1 </t>
  </si>
  <si>
    <t>Phase 1-1</t>
  </si>
  <si>
    <t>ens</t>
  </si>
  <si>
    <t>ART</t>
  </si>
  <si>
    <t>ADA-W631</t>
  </si>
  <si>
    <t xml:space="preserve">4.2.3.2 </t>
  </si>
  <si>
    <t>Phase 1-2</t>
  </si>
  <si>
    <t>ens</t>
  </si>
  <si>
    <t>ART</t>
  </si>
  <si>
    <t>ADA-W630</t>
  </si>
  <si>
    <t xml:space="preserve">4.2.3.3 </t>
  </si>
  <si>
    <t>Phase 2</t>
  </si>
  <si>
    <t>ens</t>
  </si>
  <si>
    <t>ART</t>
  </si>
  <si>
    <t>000-J827</t>
  </si>
  <si>
    <t xml:space="preserve">4.2.3.4 </t>
  </si>
  <si>
    <t>Phase 3-1</t>
  </si>
  <si>
    <t>ens</t>
  </si>
  <si>
    <t>ART</t>
  </si>
  <si>
    <t>ADA-W628</t>
  </si>
  <si>
    <t xml:space="preserve">4.2.3.5 </t>
  </si>
  <si>
    <t>Phase 3-2</t>
  </si>
  <si>
    <t>ens</t>
  </si>
  <si>
    <t>ART</t>
  </si>
  <si>
    <t>ADA-W629</t>
  </si>
  <si>
    <t>4.3</t>
  </si>
  <si>
    <t>OUVRAGES DIVERS</t>
  </si>
  <si>
    <t>CH4</t>
  </si>
  <si>
    <t>4.3.1</t>
  </si>
  <si>
    <t>Charpente métallique et ossature secondaire de l'abri du surpresseur</t>
  </si>
  <si>
    <t>CH5</t>
  </si>
  <si>
    <t xml:space="preserve">4.3.1.1 </t>
  </si>
  <si>
    <t>Phase 1-1</t>
  </si>
  <si>
    <t>ens</t>
  </si>
  <si>
    <t>ART</t>
  </si>
  <si>
    <t>ADA-W623</t>
  </si>
  <si>
    <t>4.3.2</t>
  </si>
  <si>
    <t>Escalier métallique intérieur compris garde-corps</t>
  </si>
  <si>
    <t>CH5</t>
  </si>
  <si>
    <t xml:space="preserve">4.3.2.1 </t>
  </si>
  <si>
    <t>Phase 1-2</t>
  </si>
  <si>
    <t>ens</t>
  </si>
  <si>
    <t>ART</t>
  </si>
  <si>
    <t>ADA-W613</t>
  </si>
  <si>
    <t>4.3.3</t>
  </si>
  <si>
    <t>Peinture sur charpente métallique</t>
  </si>
  <si>
    <t>CH5</t>
  </si>
  <si>
    <t xml:space="preserve">4.3.3.1 </t>
  </si>
  <si>
    <t>Phase 1-2</t>
  </si>
  <si>
    <t>ens</t>
  </si>
  <si>
    <t>ART</t>
  </si>
  <si>
    <t>ADA-W614</t>
  </si>
  <si>
    <t>4.3.4</t>
  </si>
  <si>
    <t>Capotages métalliques intérieurs pieds de poteaux</t>
  </si>
  <si>
    <t>CH5</t>
  </si>
  <si>
    <t xml:space="preserve">4.3.4.1 </t>
  </si>
  <si>
    <t>Phase 3-1</t>
  </si>
  <si>
    <t>u</t>
  </si>
  <si>
    <t>ART</t>
  </si>
  <si>
    <t>ADA-W620</t>
  </si>
  <si>
    <t xml:space="preserve">4.3.4.2 </t>
  </si>
  <si>
    <t>Phase 3-2</t>
  </si>
  <si>
    <t>u</t>
  </si>
  <si>
    <t>ART</t>
  </si>
  <si>
    <t>ADA-W621</t>
  </si>
  <si>
    <t>4.3.5</t>
  </si>
  <si>
    <t>Protections collectives</t>
  </si>
  <si>
    <t>CH5</t>
  </si>
  <si>
    <t xml:space="preserve">4.3.5.1 </t>
  </si>
  <si>
    <t>Phase 1-1</t>
  </si>
  <si>
    <t>ens</t>
  </si>
  <si>
    <t>ART</t>
  </si>
  <si>
    <t>ADA-W615</t>
  </si>
  <si>
    <t xml:space="preserve">4.3.5.2 </t>
  </si>
  <si>
    <t>Phase 1-2</t>
  </si>
  <si>
    <t>ens</t>
  </si>
  <si>
    <t>ART</t>
  </si>
  <si>
    <t>ADA-W616</t>
  </si>
  <si>
    <t xml:space="preserve">4.3.5.3 </t>
  </si>
  <si>
    <t>Phase 2</t>
  </si>
  <si>
    <t>ens</t>
  </si>
  <si>
    <t>ART</t>
  </si>
  <si>
    <t>ADA-W617</t>
  </si>
  <si>
    <t xml:space="preserve">4.3.5.4 </t>
  </si>
  <si>
    <t>Phase 3-1</t>
  </si>
  <si>
    <t>ens</t>
  </si>
  <si>
    <t>ART</t>
  </si>
  <si>
    <t>ADA-W618</t>
  </si>
  <si>
    <t xml:space="preserve">4.3.5.5 </t>
  </si>
  <si>
    <t>Phase 3-2</t>
  </si>
  <si>
    <t>ens</t>
  </si>
  <si>
    <t>ART</t>
  </si>
  <si>
    <t>ADA-W619</t>
  </si>
  <si>
    <t>Montant HT du LOT N°04 CHARPENTE METALLIQUE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</si>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</sst>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;\-#,##0;"/>
    <numFmt numFmtId="167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1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3" fillId="2" borderId="11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4" fillId="0" borderId="9" xfId="14" applyFill="1" applyBorder="1">
      <alignment horizontal="left" vertical="top" wrapText="1" indent="1"/>
    </xf>
    <xf numFmtId="0" fontId="1" fillId="0" borderId="7" xfId="1" applyFill="1" applyBorder="1">
      <alignment horizontal="left" vertical="top" wrapText="1"/>
    </xf>
    <xf numFmtId="0" fontId="8" fillId="0" borderId="5" xfId="26" applyFill="1" applyBorder="1">
      <alignment horizontal="left" vertical="top" wrapText="1" indent="3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3" borderId="7" xfId="1" applyFill="1" applyBorder="1">
      <alignment horizontal="left" vertical="top" wrapText="1"/>
    </xf>
    <xf numFmtId="0" fontId="7" fillId="0" borderId="5" xfId="18" applyFill="1" applyBorder="1">
      <alignment horizontal="left" vertical="top" wrapText="1" indent="1"/>
    </xf>
    <xf numFmtId="0" fontId="4" fillId="0" borderId="5" xfId="14" applyFill="1" applyBorder="1">
      <alignment horizontal="left" vertical="top" wrapText="1" indent="1"/>
    </xf>
    <xf numFmtId="0" fontId="18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166" fontId="0" fillId="0" borderId="6" xfId="0" applyNumberFormat="1" applyFill="1" applyBorder="1" applyAlignment="1">
      <alignment horizontal="left" vertical="top" wrapText="1"/>
    </xf>
    <xf numFmtId="167" fontId="20" fillId="0" borderId="0" xfId="0" applyNumberFormat="1" applyFont="1" applyAlignment="1">
      <alignment horizontal="left" vertical="top"/>
    </xf>
    <xf numFmtId="167" fontId="21" fillId="0" borderId="0" xfId="0" applyNumberFormat="1" applyFont="1" applyAlignment="1">
      <alignment horizontal="center" vertical="top"/>
    </xf>
    <xf numFmtId="167" fontId="22" fillId="0" borderId="0" xfId="0" applyNumberFormat="1" applyFont="1" applyAlignment="1">
      <alignment horizontal="center" vertical="top"/>
    </xf>
    <xf numFmtId="0" fontId="23" fillId="0" borderId="0" xfId="0" applyFont="1"/>
    <xf numFmtId="167" fontId="21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142875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33095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N°04 CHARPENTE METALLIQUE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56C32-B965-4913-B286-10683FFECCDA}">
  <sheetPr>
    <pageSetUpPr fitToPage="1"/>
  </sheetPr>
  <dimension ref="A1"/>
  <sheetViews>
    <sheetView showGridLines="0" workbookViewId="0">
      <selection activeCell="A21" sqref="A21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F8B40-D2FF-4DB6-9F06-98BC42459BEC}">
  <sheetPr>
    <pageSetUpPr fitToPage="1"/>
  </sheetPr>
  <dimension ref="A1:ZZ68"/>
  <sheetViews>
    <sheetView showGridLines="0" tabSelected="1" view="pageBreakPreview" zoomScale="6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S63" sqref="S6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9" t="s">
        <v>13</v>
      </c>
      <c r="D5" s="20">
        <v>1</v>
      </c>
      <c r="E5" s="19"/>
      <c r="F5" s="21"/>
      <c r="G5" s="22">
        <f>ROUND(E5*F5,2)</f>
        <v>0</v>
      </c>
      <c r="ZY5" t="s">
        <v>14</v>
      </c>
      <c r="ZZ5" s="14" t="s">
        <v>15</v>
      </c>
    </row>
    <row r="6" spans="1:702" x14ac:dyDescent="0.25">
      <c r="A6" s="23" t="s">
        <v>16</v>
      </c>
      <c r="B6" s="24" t="s">
        <v>17</v>
      </c>
      <c r="C6" s="12"/>
      <c r="D6" s="12"/>
      <c r="E6" s="12"/>
      <c r="F6" s="12"/>
      <c r="G6" s="22">
        <f t="shared" ref="G6:G56" si="0">ROUND(E6*F6,2)</f>
        <v>0</v>
      </c>
      <c r="ZY6" t="s">
        <v>18</v>
      </c>
      <c r="ZZ6" s="14"/>
    </row>
    <row r="7" spans="1:702" x14ac:dyDescent="0.25">
      <c r="A7" s="17" t="s">
        <v>19</v>
      </c>
      <c r="B7" s="18" t="s">
        <v>20</v>
      </c>
      <c r="C7" s="19" t="s">
        <v>21</v>
      </c>
      <c r="D7" s="33">
        <v>1</v>
      </c>
      <c r="E7" s="19"/>
      <c r="F7" s="21"/>
      <c r="G7" s="22">
        <f t="shared" si="0"/>
        <v>0</v>
      </c>
      <c r="ZY7" t="s">
        <v>22</v>
      </c>
      <c r="ZZ7" s="14" t="s">
        <v>23</v>
      </c>
    </row>
    <row r="8" spans="1:702" x14ac:dyDescent="0.25">
      <c r="A8" s="17" t="s">
        <v>24</v>
      </c>
      <c r="B8" s="18" t="s">
        <v>25</v>
      </c>
      <c r="C8" s="19" t="s">
        <v>26</v>
      </c>
      <c r="D8" s="33">
        <v>1</v>
      </c>
      <c r="E8" s="19"/>
      <c r="F8" s="21"/>
      <c r="G8" s="22">
        <f t="shared" si="0"/>
        <v>0</v>
      </c>
      <c r="ZY8" t="s">
        <v>27</v>
      </c>
      <c r="ZZ8" s="14" t="s">
        <v>28</v>
      </c>
    </row>
    <row r="9" spans="1:702" x14ac:dyDescent="0.25">
      <c r="A9" s="17" t="s">
        <v>29</v>
      </c>
      <c r="B9" s="18" t="s">
        <v>30</v>
      </c>
      <c r="C9" s="19" t="s">
        <v>31</v>
      </c>
      <c r="D9" s="33">
        <v>1</v>
      </c>
      <c r="E9" s="19"/>
      <c r="F9" s="21"/>
      <c r="G9" s="22">
        <f t="shared" si="0"/>
        <v>0</v>
      </c>
      <c r="ZY9" t="s">
        <v>32</v>
      </c>
      <c r="ZZ9" s="14" t="s">
        <v>33</v>
      </c>
    </row>
    <row r="10" spans="1:702" x14ac:dyDescent="0.25">
      <c r="A10" s="17" t="s">
        <v>34</v>
      </c>
      <c r="B10" s="18" t="s">
        <v>35</v>
      </c>
      <c r="C10" s="19" t="s">
        <v>36</v>
      </c>
      <c r="D10" s="33">
        <v>1</v>
      </c>
      <c r="E10" s="19"/>
      <c r="F10" s="21"/>
      <c r="G10" s="22">
        <f t="shared" si="0"/>
        <v>0</v>
      </c>
      <c r="ZY10" t="s">
        <v>37</v>
      </c>
      <c r="ZZ10" s="14" t="s">
        <v>38</v>
      </c>
    </row>
    <row r="11" spans="1:702" x14ac:dyDescent="0.25">
      <c r="A11" s="17" t="s">
        <v>39</v>
      </c>
      <c r="B11" s="18" t="s">
        <v>40</v>
      </c>
      <c r="C11" s="19" t="s">
        <v>41</v>
      </c>
      <c r="D11" s="33">
        <v>1</v>
      </c>
      <c r="E11" s="19"/>
      <c r="F11" s="21"/>
      <c r="G11" s="22">
        <f t="shared" si="0"/>
        <v>0</v>
      </c>
      <c r="ZY11" t="s">
        <v>42</v>
      </c>
      <c r="ZZ11" s="14" t="s">
        <v>43</v>
      </c>
    </row>
    <row r="12" spans="1:702" x14ac:dyDescent="0.25">
      <c r="A12" s="23" t="s">
        <v>44</v>
      </c>
      <c r="B12" s="24" t="s">
        <v>45</v>
      </c>
      <c r="C12" s="12"/>
      <c r="D12" s="34"/>
      <c r="E12" s="12"/>
      <c r="F12" s="12"/>
      <c r="G12" s="22">
        <f t="shared" si="0"/>
        <v>0</v>
      </c>
      <c r="ZY12" t="s">
        <v>46</v>
      </c>
      <c r="ZZ12" s="14"/>
    </row>
    <row r="13" spans="1:702" x14ac:dyDescent="0.25">
      <c r="A13" s="17" t="s">
        <v>47</v>
      </c>
      <c r="B13" s="18" t="s">
        <v>48</v>
      </c>
      <c r="C13" s="19" t="s">
        <v>49</v>
      </c>
      <c r="D13" s="33">
        <v>1</v>
      </c>
      <c r="E13" s="19"/>
      <c r="F13" s="21"/>
      <c r="G13" s="22">
        <f t="shared" si="0"/>
        <v>0</v>
      </c>
      <c r="ZY13" t="s">
        <v>50</v>
      </c>
      <c r="ZZ13" s="14" t="s">
        <v>51</v>
      </c>
    </row>
    <row r="14" spans="1:702" x14ac:dyDescent="0.25">
      <c r="A14" s="17" t="s">
        <v>52</v>
      </c>
      <c r="B14" s="18" t="s">
        <v>53</v>
      </c>
      <c r="C14" s="19" t="s">
        <v>54</v>
      </c>
      <c r="D14" s="33">
        <v>1</v>
      </c>
      <c r="E14" s="19"/>
      <c r="F14" s="21"/>
      <c r="G14" s="22">
        <f t="shared" si="0"/>
        <v>0</v>
      </c>
      <c r="ZY14" t="s">
        <v>55</v>
      </c>
      <c r="ZZ14" s="14" t="s">
        <v>56</v>
      </c>
    </row>
    <row r="15" spans="1:702" x14ac:dyDescent="0.25">
      <c r="A15" s="17" t="s">
        <v>57</v>
      </c>
      <c r="B15" s="18" t="s">
        <v>58</v>
      </c>
      <c r="C15" s="19" t="s">
        <v>59</v>
      </c>
      <c r="D15" s="33">
        <v>1</v>
      </c>
      <c r="E15" s="19"/>
      <c r="F15" s="21"/>
      <c r="G15" s="22">
        <f t="shared" si="0"/>
        <v>0</v>
      </c>
      <c r="ZY15" t="s">
        <v>60</v>
      </c>
      <c r="ZZ15" s="14" t="s">
        <v>61</v>
      </c>
    </row>
    <row r="16" spans="1:702" x14ac:dyDescent="0.25">
      <c r="A16" s="17" t="s">
        <v>62</v>
      </c>
      <c r="B16" s="18" t="s">
        <v>63</v>
      </c>
      <c r="C16" s="19" t="s">
        <v>64</v>
      </c>
      <c r="D16" s="33">
        <v>1</v>
      </c>
      <c r="E16" s="19"/>
      <c r="F16" s="21"/>
      <c r="G16" s="22">
        <f t="shared" si="0"/>
        <v>0</v>
      </c>
      <c r="ZY16" t="s">
        <v>65</v>
      </c>
      <c r="ZZ16" s="14" t="s">
        <v>66</v>
      </c>
    </row>
    <row r="17" spans="1:702" x14ac:dyDescent="0.25">
      <c r="A17" s="17" t="s">
        <v>67</v>
      </c>
      <c r="B17" s="18" t="s">
        <v>68</v>
      </c>
      <c r="C17" s="19" t="s">
        <v>69</v>
      </c>
      <c r="D17" s="33">
        <v>1</v>
      </c>
      <c r="E17" s="19"/>
      <c r="F17" s="21"/>
      <c r="G17" s="22">
        <f t="shared" si="0"/>
        <v>0</v>
      </c>
      <c r="ZY17" t="s">
        <v>70</v>
      </c>
      <c r="ZZ17" s="14" t="s">
        <v>71</v>
      </c>
    </row>
    <row r="18" spans="1:702" x14ac:dyDescent="0.25">
      <c r="A18" s="23" t="s">
        <v>72</v>
      </c>
      <c r="B18" s="24" t="s">
        <v>73</v>
      </c>
      <c r="C18" s="12"/>
      <c r="D18" s="34"/>
      <c r="E18" s="12"/>
      <c r="F18" s="12"/>
      <c r="G18" s="22">
        <f t="shared" si="0"/>
        <v>0</v>
      </c>
      <c r="ZY18" t="s">
        <v>74</v>
      </c>
      <c r="ZZ18" s="14"/>
    </row>
    <row r="19" spans="1:702" x14ac:dyDescent="0.25">
      <c r="A19" s="17" t="s">
        <v>75</v>
      </c>
      <c r="B19" s="18" t="s">
        <v>76</v>
      </c>
      <c r="C19" s="19" t="s">
        <v>77</v>
      </c>
      <c r="D19" s="33">
        <v>1</v>
      </c>
      <c r="E19" s="19"/>
      <c r="F19" s="21"/>
      <c r="G19" s="22">
        <f t="shared" si="0"/>
        <v>0</v>
      </c>
      <c r="ZY19" t="s">
        <v>78</v>
      </c>
      <c r="ZZ19" s="14" t="s">
        <v>79</v>
      </c>
    </row>
    <row r="20" spans="1:702" x14ac:dyDescent="0.25">
      <c r="A20" s="17" t="s">
        <v>80</v>
      </c>
      <c r="B20" s="18" t="s">
        <v>81</v>
      </c>
      <c r="C20" s="19" t="s">
        <v>82</v>
      </c>
      <c r="D20" s="33">
        <v>1</v>
      </c>
      <c r="E20" s="19"/>
      <c r="F20" s="21"/>
      <c r="G20" s="22">
        <f t="shared" si="0"/>
        <v>0</v>
      </c>
      <c r="ZY20" t="s">
        <v>83</v>
      </c>
      <c r="ZZ20" s="14" t="s">
        <v>84</v>
      </c>
    </row>
    <row r="21" spans="1:702" x14ac:dyDescent="0.25">
      <c r="A21" s="17" t="s">
        <v>85</v>
      </c>
      <c r="B21" s="18" t="s">
        <v>86</v>
      </c>
      <c r="C21" s="19" t="s">
        <v>87</v>
      </c>
      <c r="D21" s="33">
        <v>1</v>
      </c>
      <c r="E21" s="19"/>
      <c r="F21" s="21"/>
      <c r="G21" s="22">
        <f t="shared" si="0"/>
        <v>0</v>
      </c>
      <c r="ZY21" t="s">
        <v>88</v>
      </c>
      <c r="ZZ21" s="14" t="s">
        <v>89</v>
      </c>
    </row>
    <row r="22" spans="1:702" x14ac:dyDescent="0.25">
      <c r="A22" s="17" t="s">
        <v>90</v>
      </c>
      <c r="B22" s="18" t="s">
        <v>91</v>
      </c>
      <c r="C22" s="19" t="s">
        <v>92</v>
      </c>
      <c r="D22" s="33">
        <v>1</v>
      </c>
      <c r="E22" s="19"/>
      <c r="F22" s="21"/>
      <c r="G22" s="22">
        <f t="shared" si="0"/>
        <v>0</v>
      </c>
      <c r="ZY22" t="s">
        <v>93</v>
      </c>
      <c r="ZZ22" s="14" t="s">
        <v>94</v>
      </c>
    </row>
    <row r="23" spans="1:702" x14ac:dyDescent="0.25">
      <c r="A23" s="17" t="s">
        <v>95</v>
      </c>
      <c r="B23" s="18" t="s">
        <v>96</v>
      </c>
      <c r="C23" s="19" t="s">
        <v>97</v>
      </c>
      <c r="D23" s="33">
        <v>1</v>
      </c>
      <c r="E23" s="19"/>
      <c r="F23" s="21"/>
      <c r="G23" s="22">
        <f t="shared" si="0"/>
        <v>0</v>
      </c>
      <c r="ZY23" t="s">
        <v>98</v>
      </c>
      <c r="ZZ23" s="14" t="s">
        <v>99</v>
      </c>
    </row>
    <row r="24" spans="1:702" x14ac:dyDescent="0.25">
      <c r="A24" s="23" t="s">
        <v>100</v>
      </c>
      <c r="B24" s="25" t="s">
        <v>101</v>
      </c>
      <c r="C24" s="12"/>
      <c r="D24" s="12"/>
      <c r="E24" s="12"/>
      <c r="F24" s="12"/>
      <c r="G24" s="22">
        <f t="shared" si="0"/>
        <v>0</v>
      </c>
      <c r="ZY24" t="s">
        <v>102</v>
      </c>
      <c r="ZZ24" s="14"/>
    </row>
    <row r="25" spans="1:702" x14ac:dyDescent="0.25">
      <c r="A25" s="23" t="s">
        <v>103</v>
      </c>
      <c r="B25" s="24" t="s">
        <v>104</v>
      </c>
      <c r="C25" s="12"/>
      <c r="D25" s="12"/>
      <c r="E25" s="12"/>
      <c r="F25" s="12"/>
      <c r="G25" s="22">
        <f t="shared" si="0"/>
        <v>0</v>
      </c>
      <c r="ZY25" t="s">
        <v>105</v>
      </c>
      <c r="ZZ25" s="14"/>
    </row>
    <row r="26" spans="1:702" x14ac:dyDescent="0.25">
      <c r="A26" s="17" t="s">
        <v>106</v>
      </c>
      <c r="B26" s="18" t="s">
        <v>107</v>
      </c>
      <c r="C26" s="19" t="s">
        <v>108</v>
      </c>
      <c r="D26" s="20">
        <v>5</v>
      </c>
      <c r="E26" s="19"/>
      <c r="F26" s="21"/>
      <c r="G26" s="22">
        <f t="shared" si="0"/>
        <v>0</v>
      </c>
      <c r="ZY26" t="s">
        <v>109</v>
      </c>
      <c r="ZZ26" s="14" t="s">
        <v>110</v>
      </c>
    </row>
    <row r="27" spans="1:702" x14ac:dyDescent="0.25">
      <c r="A27" s="17" t="s">
        <v>111</v>
      </c>
      <c r="B27" s="18" t="s">
        <v>112</v>
      </c>
      <c r="C27" s="19" t="s">
        <v>113</v>
      </c>
      <c r="D27" s="20">
        <v>2</v>
      </c>
      <c r="E27" s="19"/>
      <c r="F27" s="21"/>
      <c r="G27" s="22">
        <f t="shared" si="0"/>
        <v>0</v>
      </c>
      <c r="ZY27" t="s">
        <v>114</v>
      </c>
      <c r="ZZ27" s="14" t="s">
        <v>115</v>
      </c>
    </row>
    <row r="28" spans="1:702" x14ac:dyDescent="0.25">
      <c r="A28" s="17" t="s">
        <v>116</v>
      </c>
      <c r="B28" s="18" t="s">
        <v>117</v>
      </c>
      <c r="C28" s="19" t="s">
        <v>118</v>
      </c>
      <c r="D28" s="20">
        <v>2</v>
      </c>
      <c r="E28" s="19"/>
      <c r="F28" s="21"/>
      <c r="G28" s="22">
        <f t="shared" si="0"/>
        <v>0</v>
      </c>
      <c r="ZY28" t="s">
        <v>119</v>
      </c>
      <c r="ZZ28" s="14" t="s">
        <v>120</v>
      </c>
    </row>
    <row r="29" spans="1:702" x14ac:dyDescent="0.25">
      <c r="A29" s="17" t="s">
        <v>121</v>
      </c>
      <c r="B29" s="18" t="s">
        <v>122</v>
      </c>
      <c r="C29" s="19" t="s">
        <v>123</v>
      </c>
      <c r="D29" s="20">
        <v>1</v>
      </c>
      <c r="E29" s="19"/>
      <c r="F29" s="21"/>
      <c r="G29" s="22">
        <f t="shared" si="0"/>
        <v>0</v>
      </c>
      <c r="ZY29" t="s">
        <v>124</v>
      </c>
      <c r="ZZ29" s="14" t="s">
        <v>125</v>
      </c>
    </row>
    <row r="30" spans="1:702" x14ac:dyDescent="0.25">
      <c r="A30" s="23" t="s">
        <v>126</v>
      </c>
      <c r="B30" s="24" t="s">
        <v>127</v>
      </c>
      <c r="C30" s="12"/>
      <c r="D30" s="12"/>
      <c r="E30" s="12"/>
      <c r="F30" s="12"/>
      <c r="G30" s="22">
        <f t="shared" si="0"/>
        <v>0</v>
      </c>
      <c r="ZY30" t="s">
        <v>128</v>
      </c>
      <c r="ZZ30" s="14"/>
    </row>
    <row r="31" spans="1:702" x14ac:dyDescent="0.25">
      <c r="A31" s="17" t="s">
        <v>129</v>
      </c>
      <c r="B31" s="18" t="s">
        <v>130</v>
      </c>
      <c r="C31" s="19" t="s">
        <v>131</v>
      </c>
      <c r="D31" s="20">
        <v>1</v>
      </c>
      <c r="E31" s="19"/>
      <c r="F31" s="21"/>
      <c r="G31" s="22">
        <f t="shared" si="0"/>
        <v>0</v>
      </c>
      <c r="ZY31" t="s">
        <v>132</v>
      </c>
      <c r="ZZ31" s="14" t="s">
        <v>133</v>
      </c>
    </row>
    <row r="32" spans="1:702" x14ac:dyDescent="0.25">
      <c r="A32" s="17" t="s">
        <v>134</v>
      </c>
      <c r="B32" s="18" t="s">
        <v>135</v>
      </c>
      <c r="C32" s="19" t="s">
        <v>136</v>
      </c>
      <c r="D32" s="20">
        <v>5</v>
      </c>
      <c r="E32" s="19"/>
      <c r="F32" s="21"/>
      <c r="G32" s="22">
        <f t="shared" si="0"/>
        <v>0</v>
      </c>
      <c r="ZY32" t="s">
        <v>137</v>
      </c>
      <c r="ZZ32" s="14" t="s">
        <v>138</v>
      </c>
    </row>
    <row r="33" spans="1:702" x14ac:dyDescent="0.25">
      <c r="A33" s="17" t="s">
        <v>139</v>
      </c>
      <c r="B33" s="18" t="s">
        <v>140</v>
      </c>
      <c r="C33" s="19" t="s">
        <v>141</v>
      </c>
      <c r="D33" s="20">
        <v>3</v>
      </c>
      <c r="E33" s="19"/>
      <c r="F33" s="21"/>
      <c r="G33" s="22">
        <f t="shared" si="0"/>
        <v>0</v>
      </c>
      <c r="ZY33" t="s">
        <v>142</v>
      </c>
      <c r="ZZ33" s="14" t="s">
        <v>143</v>
      </c>
    </row>
    <row r="34" spans="1:702" x14ac:dyDescent="0.25">
      <c r="A34" s="23" t="s">
        <v>144</v>
      </c>
      <c r="B34" s="24" t="s">
        <v>145</v>
      </c>
      <c r="C34" s="12"/>
      <c r="D34" s="12"/>
      <c r="E34" s="12"/>
      <c r="F34" s="12"/>
      <c r="G34" s="22">
        <f t="shared" si="0"/>
        <v>0</v>
      </c>
      <c r="ZY34" t="s">
        <v>146</v>
      </c>
      <c r="ZZ34" s="14"/>
    </row>
    <row r="35" spans="1:702" x14ac:dyDescent="0.25">
      <c r="A35" s="17" t="s">
        <v>147</v>
      </c>
      <c r="B35" s="18" t="s">
        <v>148</v>
      </c>
      <c r="C35" s="19" t="s">
        <v>149</v>
      </c>
      <c r="D35" s="33">
        <v>1</v>
      </c>
      <c r="E35" s="19"/>
      <c r="F35" s="21"/>
      <c r="G35" s="22">
        <f t="shared" si="0"/>
        <v>0</v>
      </c>
      <c r="ZY35" t="s">
        <v>150</v>
      </c>
      <c r="ZZ35" s="14" t="s">
        <v>151</v>
      </c>
    </row>
    <row r="36" spans="1:702" x14ac:dyDescent="0.25">
      <c r="A36" s="17" t="s">
        <v>152</v>
      </c>
      <c r="B36" s="18" t="s">
        <v>153</v>
      </c>
      <c r="C36" s="19" t="s">
        <v>154</v>
      </c>
      <c r="D36" s="33">
        <v>1</v>
      </c>
      <c r="E36" s="19"/>
      <c r="F36" s="21"/>
      <c r="G36" s="22">
        <f t="shared" si="0"/>
        <v>0</v>
      </c>
      <c r="ZY36" t="s">
        <v>155</v>
      </c>
      <c r="ZZ36" s="14" t="s">
        <v>156</v>
      </c>
    </row>
    <row r="37" spans="1:702" x14ac:dyDescent="0.25">
      <c r="A37" s="17" t="s">
        <v>157</v>
      </c>
      <c r="B37" s="18" t="s">
        <v>158</v>
      </c>
      <c r="C37" s="19" t="s">
        <v>159</v>
      </c>
      <c r="D37" s="33">
        <v>1</v>
      </c>
      <c r="E37" s="19"/>
      <c r="F37" s="21"/>
      <c r="G37" s="22">
        <f t="shared" si="0"/>
        <v>0</v>
      </c>
      <c r="ZY37" t="s">
        <v>160</v>
      </c>
      <c r="ZZ37" s="14" t="s">
        <v>161</v>
      </c>
    </row>
    <row r="38" spans="1:702" x14ac:dyDescent="0.25">
      <c r="A38" s="17" t="s">
        <v>162</v>
      </c>
      <c r="B38" s="18" t="s">
        <v>163</v>
      </c>
      <c r="C38" s="19" t="s">
        <v>164</v>
      </c>
      <c r="D38" s="33">
        <v>1</v>
      </c>
      <c r="E38" s="19"/>
      <c r="F38" s="21"/>
      <c r="G38" s="22">
        <f t="shared" si="0"/>
        <v>0</v>
      </c>
      <c r="ZY38" t="s">
        <v>165</v>
      </c>
      <c r="ZZ38" s="14" t="s">
        <v>166</v>
      </c>
    </row>
    <row r="39" spans="1:702" x14ac:dyDescent="0.25">
      <c r="A39" s="17" t="s">
        <v>167</v>
      </c>
      <c r="B39" s="18" t="s">
        <v>168</v>
      </c>
      <c r="C39" s="19" t="s">
        <v>169</v>
      </c>
      <c r="D39" s="33">
        <v>1</v>
      </c>
      <c r="E39" s="19"/>
      <c r="F39" s="21"/>
      <c r="G39" s="22">
        <f t="shared" si="0"/>
        <v>0</v>
      </c>
      <c r="ZY39" t="s">
        <v>170</v>
      </c>
      <c r="ZZ39" s="14" t="s">
        <v>171</v>
      </c>
    </row>
    <row r="40" spans="1:702" x14ac:dyDescent="0.25">
      <c r="A40" s="23" t="s">
        <v>172</v>
      </c>
      <c r="B40" s="25" t="s">
        <v>173</v>
      </c>
      <c r="C40" s="12"/>
      <c r="D40" s="12"/>
      <c r="E40" s="12"/>
      <c r="F40" s="12"/>
      <c r="G40" s="22">
        <f t="shared" si="0"/>
        <v>0</v>
      </c>
      <c r="ZY40" t="s">
        <v>174</v>
      </c>
      <c r="ZZ40" s="14"/>
    </row>
    <row r="41" spans="1:702" ht="25.5" x14ac:dyDescent="0.25">
      <c r="A41" s="23" t="s">
        <v>175</v>
      </c>
      <c r="B41" s="24" t="s">
        <v>176</v>
      </c>
      <c r="C41" s="12"/>
      <c r="D41" s="12"/>
      <c r="E41" s="12"/>
      <c r="F41" s="12"/>
      <c r="G41" s="22">
        <f t="shared" si="0"/>
        <v>0</v>
      </c>
      <c r="ZY41" t="s">
        <v>177</v>
      </c>
      <c r="ZZ41" s="14"/>
    </row>
    <row r="42" spans="1:702" x14ac:dyDescent="0.25">
      <c r="A42" s="17" t="s">
        <v>178</v>
      </c>
      <c r="B42" s="18" t="s">
        <v>179</v>
      </c>
      <c r="C42" s="19" t="s">
        <v>180</v>
      </c>
      <c r="D42" s="33">
        <v>1</v>
      </c>
      <c r="E42" s="19"/>
      <c r="F42" s="21"/>
      <c r="G42" s="22">
        <f t="shared" si="0"/>
        <v>0</v>
      </c>
      <c r="ZY42" t="s">
        <v>181</v>
      </c>
      <c r="ZZ42" s="14" t="s">
        <v>182</v>
      </c>
    </row>
    <row r="43" spans="1:702" ht="25.5" x14ac:dyDescent="0.25">
      <c r="A43" s="23" t="s">
        <v>183</v>
      </c>
      <c r="B43" s="24" t="s">
        <v>184</v>
      </c>
      <c r="C43" s="12"/>
      <c r="D43" s="34"/>
      <c r="E43" s="12"/>
      <c r="F43" s="12"/>
      <c r="G43" s="22">
        <f t="shared" si="0"/>
        <v>0</v>
      </c>
      <c r="ZY43" t="s">
        <v>185</v>
      </c>
      <c r="ZZ43" s="14"/>
    </row>
    <row r="44" spans="1:702" x14ac:dyDescent="0.25">
      <c r="A44" s="17" t="s">
        <v>186</v>
      </c>
      <c r="B44" s="18" t="s">
        <v>187</v>
      </c>
      <c r="C44" s="19" t="s">
        <v>188</v>
      </c>
      <c r="D44" s="33">
        <v>1</v>
      </c>
      <c r="E44" s="19"/>
      <c r="F44" s="21"/>
      <c r="G44" s="22">
        <f t="shared" si="0"/>
        <v>0</v>
      </c>
      <c r="ZY44" t="s">
        <v>189</v>
      </c>
      <c r="ZZ44" s="14" t="s">
        <v>190</v>
      </c>
    </row>
    <row r="45" spans="1:702" x14ac:dyDescent="0.25">
      <c r="A45" s="23" t="s">
        <v>191</v>
      </c>
      <c r="B45" s="24" t="s">
        <v>192</v>
      </c>
      <c r="C45" s="12"/>
      <c r="D45" s="34"/>
      <c r="E45" s="12"/>
      <c r="F45" s="12"/>
      <c r="G45" s="22">
        <f t="shared" si="0"/>
        <v>0</v>
      </c>
      <c r="ZY45" t="s">
        <v>193</v>
      </c>
      <c r="ZZ45" s="14"/>
    </row>
    <row r="46" spans="1:702" x14ac:dyDescent="0.25">
      <c r="A46" s="17" t="s">
        <v>194</v>
      </c>
      <c r="B46" s="18" t="s">
        <v>195</v>
      </c>
      <c r="C46" s="19" t="s">
        <v>196</v>
      </c>
      <c r="D46" s="33">
        <v>1</v>
      </c>
      <c r="E46" s="19"/>
      <c r="F46" s="21"/>
      <c r="G46" s="22">
        <f t="shared" si="0"/>
        <v>0</v>
      </c>
      <c r="ZY46" t="s">
        <v>197</v>
      </c>
      <c r="ZZ46" s="14" t="s">
        <v>198</v>
      </c>
    </row>
    <row r="47" spans="1:702" ht="25.5" x14ac:dyDescent="0.25">
      <c r="A47" s="23" t="s">
        <v>199</v>
      </c>
      <c r="B47" s="24" t="s">
        <v>200</v>
      </c>
      <c r="C47" s="12"/>
      <c r="D47" s="12"/>
      <c r="E47" s="12"/>
      <c r="F47" s="12"/>
      <c r="G47" s="22">
        <f t="shared" si="0"/>
        <v>0</v>
      </c>
      <c r="ZY47" t="s">
        <v>201</v>
      </c>
      <c r="ZZ47" s="14"/>
    </row>
    <row r="48" spans="1:702" x14ac:dyDescent="0.25">
      <c r="A48" s="17" t="s">
        <v>202</v>
      </c>
      <c r="B48" s="18" t="s">
        <v>203</v>
      </c>
      <c r="C48" s="19" t="s">
        <v>204</v>
      </c>
      <c r="D48" s="20">
        <v>5</v>
      </c>
      <c r="E48" s="19"/>
      <c r="F48" s="21"/>
      <c r="G48" s="22">
        <f t="shared" si="0"/>
        <v>0</v>
      </c>
      <c r="ZY48" t="s">
        <v>205</v>
      </c>
      <c r="ZZ48" s="14" t="s">
        <v>206</v>
      </c>
    </row>
    <row r="49" spans="1:702" x14ac:dyDescent="0.25">
      <c r="A49" s="17" t="s">
        <v>207</v>
      </c>
      <c r="B49" s="18" t="s">
        <v>208</v>
      </c>
      <c r="C49" s="19" t="s">
        <v>209</v>
      </c>
      <c r="D49" s="20">
        <v>3</v>
      </c>
      <c r="E49" s="19"/>
      <c r="F49" s="21"/>
      <c r="G49" s="22">
        <f t="shared" si="0"/>
        <v>0</v>
      </c>
      <c r="ZY49" t="s">
        <v>210</v>
      </c>
      <c r="ZZ49" s="14" t="s">
        <v>211</v>
      </c>
    </row>
    <row r="50" spans="1:702" x14ac:dyDescent="0.25">
      <c r="A50" s="23" t="s">
        <v>212</v>
      </c>
      <c r="B50" s="24" t="s">
        <v>213</v>
      </c>
      <c r="C50" s="12"/>
      <c r="D50" s="12"/>
      <c r="E50" s="12"/>
      <c r="F50" s="12"/>
      <c r="G50" s="22">
        <f t="shared" si="0"/>
        <v>0</v>
      </c>
      <c r="ZY50" t="s">
        <v>214</v>
      </c>
      <c r="ZZ50" s="14"/>
    </row>
    <row r="51" spans="1:702" x14ac:dyDescent="0.25">
      <c r="A51" s="17" t="s">
        <v>215</v>
      </c>
      <c r="B51" s="18" t="s">
        <v>216</v>
      </c>
      <c r="C51" s="19" t="s">
        <v>217</v>
      </c>
      <c r="D51" s="33">
        <v>1</v>
      </c>
      <c r="E51" s="19"/>
      <c r="F51" s="21"/>
      <c r="G51" s="22">
        <f t="shared" si="0"/>
        <v>0</v>
      </c>
      <c r="ZY51" t="s">
        <v>218</v>
      </c>
      <c r="ZZ51" s="14" t="s">
        <v>219</v>
      </c>
    </row>
    <row r="52" spans="1:702" x14ac:dyDescent="0.25">
      <c r="A52" s="17" t="s">
        <v>220</v>
      </c>
      <c r="B52" s="18" t="s">
        <v>221</v>
      </c>
      <c r="C52" s="19" t="s">
        <v>222</v>
      </c>
      <c r="D52" s="33">
        <v>1</v>
      </c>
      <c r="E52" s="19"/>
      <c r="F52" s="21"/>
      <c r="G52" s="22">
        <f t="shared" si="0"/>
        <v>0</v>
      </c>
      <c r="ZY52" t="s">
        <v>223</v>
      </c>
      <c r="ZZ52" s="14" t="s">
        <v>224</v>
      </c>
    </row>
    <row r="53" spans="1:702" x14ac:dyDescent="0.25">
      <c r="A53" s="17" t="s">
        <v>225</v>
      </c>
      <c r="B53" s="18" t="s">
        <v>226</v>
      </c>
      <c r="C53" s="19" t="s">
        <v>227</v>
      </c>
      <c r="D53" s="33">
        <v>1</v>
      </c>
      <c r="E53" s="19"/>
      <c r="F53" s="21"/>
      <c r="G53" s="22">
        <f t="shared" si="0"/>
        <v>0</v>
      </c>
      <c r="ZY53" t="s">
        <v>228</v>
      </c>
      <c r="ZZ53" s="14" t="s">
        <v>229</v>
      </c>
    </row>
    <row r="54" spans="1:702" x14ac:dyDescent="0.25">
      <c r="A54" s="17" t="s">
        <v>230</v>
      </c>
      <c r="B54" s="18" t="s">
        <v>231</v>
      </c>
      <c r="C54" s="19" t="s">
        <v>232</v>
      </c>
      <c r="D54" s="33">
        <v>1</v>
      </c>
      <c r="E54" s="19"/>
      <c r="F54" s="21"/>
      <c r="G54" s="22">
        <f t="shared" si="0"/>
        <v>0</v>
      </c>
      <c r="ZY54" t="s">
        <v>233</v>
      </c>
      <c r="ZZ54" s="14" t="s">
        <v>234</v>
      </c>
    </row>
    <row r="55" spans="1:702" x14ac:dyDescent="0.25">
      <c r="A55" s="17" t="s">
        <v>235</v>
      </c>
      <c r="B55" s="18" t="s">
        <v>236</v>
      </c>
      <c r="C55" s="19" t="s">
        <v>237</v>
      </c>
      <c r="D55" s="33">
        <v>1</v>
      </c>
      <c r="E55" s="19"/>
      <c r="F55" s="21"/>
      <c r="G55" s="22">
        <f t="shared" si="0"/>
        <v>0</v>
      </c>
      <c r="ZY55" t="s">
        <v>238</v>
      </c>
      <c r="ZZ55" s="14" t="s">
        <v>239</v>
      </c>
    </row>
    <row r="56" spans="1:702" x14ac:dyDescent="0.25">
      <c r="A56" s="26"/>
      <c r="B56" s="27"/>
      <c r="C56" s="28"/>
      <c r="D56" s="28"/>
      <c r="E56" s="28"/>
      <c r="F56" s="28"/>
      <c r="G56" s="22">
        <f t="shared" si="0"/>
        <v>0</v>
      </c>
    </row>
    <row r="57" spans="1:702" x14ac:dyDescent="0.25">
      <c r="A57" s="29"/>
      <c r="B57" s="29"/>
      <c r="C57" s="29"/>
      <c r="D57" s="29"/>
      <c r="E57" s="29"/>
      <c r="F57" s="29"/>
      <c r="G57" s="29"/>
    </row>
    <row r="58" spans="1:702" x14ac:dyDescent="0.25">
      <c r="B58" s="30" t="s">
        <v>240</v>
      </c>
      <c r="G58" s="31">
        <f>SUBTOTAL(109,G3:G56)</f>
        <v>0</v>
      </c>
      <c r="ZY58" t="s">
        <v>241</v>
      </c>
    </row>
    <row r="59" spans="1:702" x14ac:dyDescent="0.25">
      <c r="A59" s="32">
        <v>20</v>
      </c>
      <c r="B59" s="30" t="str">
        <f>CONCATENATE("Montant TVA (",A59,"%)")</f>
        <v>Montant TVA (20%)</v>
      </c>
      <c r="G59" s="31">
        <f>(G58*A59)/100</f>
        <v>0</v>
      </c>
      <c r="ZY59" t="s">
        <v>242</v>
      </c>
    </row>
    <row r="60" spans="1:702" x14ac:dyDescent="0.25">
      <c r="B60" s="30" t="s">
        <v>243</v>
      </c>
      <c r="G60" s="31">
        <f>G58+G59</f>
        <v>0</v>
      </c>
      <c r="ZY60" t="s">
        <v>244</v>
      </c>
    </row>
    <row r="61" spans="1:702" x14ac:dyDescent="0.25">
      <c r="G61" s="31"/>
    </row>
    <row r="62" spans="1:702" x14ac:dyDescent="0.25">
      <c r="C62" s="35" t="s">
        <v>245</v>
      </c>
      <c r="D62" s="36"/>
      <c r="E62" s="36"/>
      <c r="F62" s="37"/>
      <c r="G62" s="38"/>
    </row>
    <row r="63" spans="1:702" x14ac:dyDescent="0.25">
      <c r="C63" s="39" t="s">
        <v>246</v>
      </c>
      <c r="D63" s="36"/>
      <c r="E63" s="36"/>
      <c r="F63" s="37"/>
      <c r="G63" s="38"/>
    </row>
    <row r="64" spans="1:702" x14ac:dyDescent="0.25">
      <c r="C64" s="39" t="s">
        <v>247</v>
      </c>
      <c r="D64" s="36"/>
      <c r="E64" s="36"/>
      <c r="F64" s="37"/>
      <c r="G64" s="38"/>
    </row>
    <row r="65" spans="3:7" x14ac:dyDescent="0.25">
      <c r="C65" s="39" t="s">
        <v>248</v>
      </c>
      <c r="D65" s="36"/>
      <c r="E65" s="36"/>
      <c r="F65" s="37"/>
      <c r="G65" s="38"/>
    </row>
    <row r="66" spans="3:7" x14ac:dyDescent="0.25">
      <c r="C66" s="39" t="s">
        <v>249</v>
      </c>
      <c r="D66" s="36"/>
      <c r="E66" s="36"/>
      <c r="F66" s="40" t="s">
        <v>250</v>
      </c>
      <c r="G66" s="38"/>
    </row>
    <row r="67" spans="3:7" x14ac:dyDescent="0.25">
      <c r="C67" s="36"/>
      <c r="D67" s="36"/>
      <c r="E67" s="36"/>
      <c r="F67" s="37"/>
      <c r="G67" s="38"/>
    </row>
    <row r="68" spans="3:7" x14ac:dyDescent="0.25">
      <c r="C68" s="39" t="s">
        <v>251</v>
      </c>
      <c r="D68" s="36"/>
      <c r="E68" s="36"/>
      <c r="F68" s="37"/>
      <c r="G68" s="38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CHARPENTE METALLIQUE</vt:lpstr>
      <vt:lpstr>'LOT N°04 CHARPENTE METALLIQUE'!Impression_des_titres</vt:lpstr>
      <vt:lpstr>'LOT N°04 CHARPENTE METALLIQUE'!Zone_d_impression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2025-11-03T16:38:02Z</dcterms:created>
  <dcterms:modified xsi:type="dcterms:W3CDTF">2025-11-03T16:45:29Z</dcterms:modified>
</cp:coreProperties>
</file>